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ทำนุบำรุงศิลปวัฒนธรรม ม.แม่โจ้\"/>
    </mc:Choice>
  </mc:AlternateContent>
  <bookViews>
    <workbookView xWindow="0" yWindow="0" windowWidth="23040" windowHeight="9444"/>
  </bookViews>
  <sheets>
    <sheet name="งบ61" sheetId="3" r:id="rId1"/>
    <sheet name="สรุปโครงการที่หน่วยงานขอ" sheetId="4" r:id="rId2"/>
  </sheets>
  <calcPr calcId="152511"/>
</workbook>
</file>

<file path=xl/calcChain.xml><?xml version="1.0" encoding="utf-8"?>
<calcChain xmlns="http://schemas.openxmlformats.org/spreadsheetml/2006/main">
  <c r="F83" i="4" l="1"/>
  <c r="H33" i="3"/>
  <c r="E33" i="3" s="1"/>
  <c r="G33" i="3"/>
  <c r="F33" i="3"/>
  <c r="E35" i="3"/>
  <c r="E21" i="3"/>
  <c r="E28" i="3"/>
  <c r="D37" i="3"/>
  <c r="E10" i="3"/>
  <c r="E4" i="3"/>
  <c r="H3" i="3"/>
  <c r="G3" i="3"/>
  <c r="F3" i="3"/>
  <c r="G37" i="3" l="1"/>
  <c r="E3" i="3"/>
  <c r="E37" i="3" s="1"/>
  <c r="C39" i="3" s="1"/>
  <c r="F37" i="3"/>
  <c r="H37" i="3"/>
</calcChain>
</file>

<file path=xl/sharedStrings.xml><?xml version="1.0" encoding="utf-8"?>
<sst xmlns="http://schemas.openxmlformats.org/spreadsheetml/2006/main" count="239" uniqueCount="210">
  <si>
    <t xml:space="preserve">ลำดับที่ </t>
  </si>
  <si>
    <t>ชื่อโครงการ</t>
  </si>
  <si>
    <t>ผู้รับผิดชอบ</t>
  </si>
  <si>
    <t>จำนวนผู้รับบริการ(คน)</t>
  </si>
  <si>
    <t>จำนวนงบประมาณ</t>
  </si>
  <si>
    <t>ตอบแทน</t>
  </si>
  <si>
    <t>ใช้สอย</t>
  </si>
  <si>
    <t>วัสดุ</t>
  </si>
  <si>
    <t>กลุ่มเป้าหมาย/ผู้รับบริการสิ่งที่ได้จากโครงการ</t>
  </si>
  <si>
    <t>นางสมพร  แรกชำนาญ</t>
  </si>
  <si>
    <t>โครงการทำนุบำรุงศิลวัฒนธรรมและสืบสานภูมิปัญญาพื้นบ้าน</t>
  </si>
  <si>
    <t>รวมทั้งสิ้น</t>
  </si>
  <si>
    <t>โครงการทำนุบำรุงศิลปวัฒนธรรมและสืบสาน</t>
  </si>
  <si>
    <t>ภูมิปัญญาพื้นบ้าน</t>
  </si>
  <si>
    <t>โครงการส่งเสริมคุณธรรมจริยธรรมและพัฒนา</t>
  </si>
  <si>
    <t>ศาสนา</t>
  </si>
  <si>
    <t>นางสาวเมริษา  ยอดหอม</t>
  </si>
  <si>
    <t>โครงการพัฒนาศูนย์วัฒนธรรมอัตลักษณ์วิถี</t>
  </si>
  <si>
    <t>เกษตร วิถีแม่โจ้</t>
  </si>
  <si>
    <t>นายวุฒิภัทร  เกตุพัฒนพล</t>
  </si>
  <si>
    <t>3.กิจกรรมพิธีไหว้ครู 31,000 บาท</t>
  </si>
  <si>
    <t>4.กิจกรรมเฉลิมพระเกียรติ 12 สิงหามหาราช 23,200 บาท</t>
  </si>
  <si>
    <t xml:space="preserve">งานดนตรี </t>
  </si>
  <si>
    <t>งานอนุรักษ์</t>
  </si>
  <si>
    <t>งานบริหารฯ</t>
  </si>
  <si>
    <t>คณะ/สโมสร จำนวน 13 คณะ</t>
  </si>
  <si>
    <t>1.กิจกรรมการประกวด</t>
  </si>
  <si>
    <t>3.กิจกรรมดนตรี</t>
  </si>
  <si>
    <t>2.กิจกรรมกาดมั่ว/และเล่นเกมส์ของล้านนา</t>
  </si>
  <si>
    <t>4.กิจกรรมถนนวัฒนธรรม</t>
  </si>
  <si>
    <t>นส.เมริษา ยอดหอม</t>
  </si>
  <si>
    <t>นส.วีนาภัทร์ พงษ์พา</t>
  </si>
  <si>
    <t>วิทชัย/วุฒิภัทร</t>
  </si>
  <si>
    <t>ผอ.ศูนย์/เมริษา</t>
  </si>
  <si>
    <t>ผอ.ศูนย์/วุฒิภัทร</t>
  </si>
  <si>
    <t xml:space="preserve"> 1.กิจกรรมเฉลิมพระเกียรติ 28 กรกฏาคม  33,000 บาท</t>
  </si>
  <si>
    <t>2.กิจกรรมแห่เทียนพรรษา 30,000 บาท</t>
  </si>
  <si>
    <t>งานพิพิธภัณฑ์ฯ</t>
  </si>
  <si>
    <t>ร่างแผนปฏิบัติงานโครงการทำนุบำรุงศิลปวัฒนธรรม ประจำปีงบประมาณ 2561</t>
  </si>
  <si>
    <t>ยอดเงินคงเหลือจากงบได้จัดสรร 2,000,000 บาท</t>
  </si>
  <si>
    <t>5.กิจกรรมพระปรมมินทร์ ร.9  15,000 บาท</t>
  </si>
  <si>
    <t>ระยะเวลาการปฏิบัติงาน</t>
  </si>
  <si>
    <t>ต.ค.59-ส.ค.60</t>
  </si>
  <si>
    <t>ต.ค.59-เม.ย.60</t>
  </si>
  <si>
    <t>1.กิจกรรมไหว้ครูดนตรีและนาฎศิลป์ 80,000 บาท</t>
  </si>
  <si>
    <t>2.กิจกรรมดำหัวอธิการบดีและผู้อาวุโส 158,000 บาท</t>
  </si>
  <si>
    <t>3.กิจกรรมวันคล้ายวันสถาปนามหาวิทยาลัย 70,000 บาท</t>
  </si>
  <si>
    <t>4.กิจกรรมพิธีบวงสรวงสิ่งศักดิ์สิทธิ์  20,000 บาท</t>
  </si>
  <si>
    <t>โครงการข่วงวัฒนธรรมล้านนา (NEW)</t>
  </si>
  <si>
    <t>โครงการจัดทำวารสารหนังสือและสื่อภูมิปัญญา</t>
  </si>
  <si>
    <t>ท้องถิ่น มหาวิทยาลัยแม่โจ้ ประจำปี 2561</t>
  </si>
  <si>
    <t xml:space="preserve"> 1. วารสาร "อินทนิล" ออกราย 4 เดือน/ฉบับ  1,500 เล่มๆละ</t>
  </si>
  <si>
    <t xml:space="preserve">     150 บาท เป็นจำนวนเงิน 225,000 บาท</t>
  </si>
  <si>
    <t>2.NEW Letters "อินทนิล" ออกราย 4 เดือน/ฉบับ รวม 3,000 เล่ม</t>
  </si>
  <si>
    <t xml:space="preserve">   เล่มๆละ 30 บาท เป็นเงินจำนวน 90,000 บาท</t>
  </si>
  <si>
    <t xml:space="preserve">  ละ 30 บาท เป็นเงินจำนวน 15,000 บาท</t>
  </si>
  <si>
    <t xml:space="preserve">   เป็นเงิน 20,000 บาท</t>
  </si>
  <si>
    <t>4.แผ่นพับประชาสัมพันธ์ศูนย์ศิลปวัฒนธรรม จำนวน 5,000 ชุดๆ</t>
  </si>
  <si>
    <t>5.VDO แนะนำศูนย์ศิลปวัฒนธรรม 2 ชุด ๆละ 10,000 บาท</t>
  </si>
  <si>
    <t>3.โครงการเสวนาวิชาการภูมิปัญญาท้องถิ่น (ภายใน-นอก) 3 คร้ง</t>
  </si>
  <si>
    <t xml:space="preserve">   ต่อปี วงเงิน 120,000 บาท</t>
  </si>
  <si>
    <t>(NEW)</t>
  </si>
  <si>
    <t>นส.แคทลียา ประลาสนธิ์</t>
  </si>
  <si>
    <t>นายณัฐพงษ์  ตุ้ยเต็มวงศ์</t>
  </si>
  <si>
    <t>ลำดับ</t>
  </si>
  <si>
    <t>หน่วยงานรับผิดชอบ</t>
  </si>
  <si>
    <t>ตัวชี้วัด</t>
  </si>
  <si>
    <t>จำนวนเงิน</t>
  </si>
  <si>
    <t>คณะสัตวศาสตร์ฯ</t>
  </si>
  <si>
    <t>2.ร้อยละของโครงการที่ประสบความสำเร็จตามวัตถุประสงค์ของโครงการ</t>
  </si>
  <si>
    <t>1.จำนวนโครงการที่สอดกับยุทธศาสตร์มหาวิทยาลัย</t>
  </si>
  <si>
    <t>วัตถุประสงค์</t>
  </si>
  <si>
    <t>1.เพื่อเป็นการเผยแพร่กิจกรรมของมหาวิทยาลัย</t>
  </si>
  <si>
    <t>2.เพื่อส่งเสริมการท่องเที่ยวของจังหวัด</t>
  </si>
  <si>
    <t xml:space="preserve">   เชียงใหม่และจังหวัดใกล้เคียง</t>
  </si>
  <si>
    <t>3.เพื่อส่งเสริมให้มีการเลี้ยงนกเขาชวาเป็นอาชีพ</t>
  </si>
  <si>
    <t xml:space="preserve">   เสริม เพิ่มมูลค่าทรัพยากรธรรมชาติและอาชีพที่</t>
  </si>
  <si>
    <t xml:space="preserve">   เกี่ยวข้อง</t>
  </si>
  <si>
    <t>1.เพื่อเป็นการเผยแพร่กิจกรรมการสืบสานประเพณี</t>
  </si>
  <si>
    <t xml:space="preserve">  อันดีงามของมหาวิทยาลัยแม่โจ้</t>
  </si>
  <si>
    <t>2.เพื่อส่งเสริมการบูรณาการเรียนการสอนเข้า</t>
  </si>
  <si>
    <t xml:space="preserve">   กับการทำนุบำรุงศิลปวัฒนธรรม</t>
  </si>
  <si>
    <t>3.เพื่อเป็นการอนุรักษ์และสืบสานขนบธรรมเนียม</t>
  </si>
  <si>
    <t xml:space="preserve">   ประเพณีอันดีงามให้คงอยู่ต่อไป</t>
  </si>
  <si>
    <t>โครงการสืบสานศิลปวัฒนธรรมการ</t>
  </si>
  <si>
    <t>สู่ขวัญควาย</t>
  </si>
  <si>
    <t>โครงการมหกรรมแข่งขันนกเขา</t>
  </si>
  <si>
    <t>ชวาเสียง</t>
  </si>
  <si>
    <t>โครงการตามรอยสล่าล้านนา</t>
  </si>
  <si>
    <t>คณะวิศวฯ</t>
  </si>
  <si>
    <t>1.เพื่อส่งเสริมและสนับสนุนกิจกรรมด้านทำนุบำรุง</t>
  </si>
  <si>
    <t xml:space="preserve">   ศิลปวัฒนธรรม (เผยแพร่และส่งเสริมการนำองค์</t>
  </si>
  <si>
    <t xml:space="preserve">   ความรู้จากภูมิปัญญาท้องถิ่นสู่นักศึกษาและประชา</t>
  </si>
  <si>
    <t xml:space="preserve">   ชนผู้สนใจ)</t>
  </si>
  <si>
    <t>2.เพื่อสร้างความสัมพันธ์ที่ดีระหว่างมหาวิทยาลัยแม่โจ้</t>
  </si>
  <si>
    <t xml:space="preserve">  กับชุมชนท้องถิ่น</t>
  </si>
  <si>
    <t>การทำนุบำรุงศิลปวัฒนธรรม</t>
  </si>
  <si>
    <t>โครงการพัฒนาศักยภาพงานทำนุ</t>
  </si>
  <si>
    <t>บำรุงศิลปะและวัฒนธรรม</t>
  </si>
  <si>
    <t>แม่โจ้-แพร่</t>
  </si>
  <si>
    <t>1.อนุรักษ์ ส่งเสริมและความความเข้าใจ ด้านศิลปะและ</t>
  </si>
  <si>
    <t xml:space="preserve">  วัฒนธรรมอันดีงามของท้องถิ่น ให้นักศึกษาได้มีส่วนร่วม</t>
  </si>
  <si>
    <t>2.เพื่อส่งเสริมกิจกรรมและเสริมสร้างคุณธรรมและจริย</t>
  </si>
  <si>
    <t xml:space="preserve">  ธรรมให้แก่นักศึกษาและบุคลากรมหาวิทยาลัย</t>
  </si>
  <si>
    <t xml:space="preserve">  ในการจัดกิจกรรม เผยแพร่ชื่อเสียงมหาวิทยาลัย</t>
  </si>
  <si>
    <t>โครงการทบทวนแผนยุทธศาสตร์ฯ</t>
  </si>
  <si>
    <t>ศรีวรรณ/อุไรภัสร์</t>
  </si>
  <si>
    <t>โครงการสำรวจข้อมูลปราชญ์ท้องถิ่น</t>
  </si>
  <si>
    <t>ล้านนา เพื่อจัดทำฐานข้อมูลของศูนย์</t>
  </si>
  <si>
    <t>ศิลปวัฒนธรรม มหาวิทยาลัยแม่โจ้</t>
  </si>
  <si>
    <t>วุฒิภัทร(ศูนย์ศิลปฯ)</t>
  </si>
  <si>
    <t>1.จำนวนข้อมูลไม่น้อยกว่า 5 เรื่อง</t>
  </si>
  <si>
    <t>2.ข้อมูลได้รับการเผยแพร่ในรูปแบบสื่อต่าง ๆ</t>
  </si>
  <si>
    <t>โครงการสร้างสรรค์การแสดงศิลป</t>
  </si>
  <si>
    <t>วัฒนธรรมประจำมหาวิทยาลัยแม่โจ้</t>
  </si>
  <si>
    <t>งานอนุรักษ์ฯ(ศูนย์ศิลปฯ)</t>
  </si>
  <si>
    <t>ธรรมนานาชาติ</t>
  </si>
  <si>
    <t>โครงการบริการวิชาการศิลปวัฒน</t>
  </si>
  <si>
    <t>2.นำการแสดงไปเผยแพร่ต่อสังคม</t>
  </si>
  <si>
    <t>1.นักศึกษาต่างชาติได้เรียนรู้และฝึกปฏิบัติศิลปวัฒนธรรม</t>
  </si>
  <si>
    <t>โครงการเผบแพร่ความรู้ด้านศิลป</t>
  </si>
  <si>
    <t>วัฒนธรรมผ่านรายการวิทยุ</t>
  </si>
  <si>
    <t>1.จำนวนเรื่องที่ได้รับการเผยแพร่ 20 เรื่อง</t>
  </si>
  <si>
    <t>2.ได้เครือข่ายปราชญ์ท้องถิ่น 20 คน</t>
  </si>
  <si>
    <t>โครงการสืบสานศิลปวัฒนธรรม</t>
  </si>
  <si>
    <t xml:space="preserve">ภูมิปัญญาท้องถ้อนถิ่น </t>
  </si>
  <si>
    <t>"วัฒนธรรม ประเพณี ดนตรี วิถีชีวิต"</t>
  </si>
  <si>
    <t>ศูนย์ศิลปฯ</t>
  </si>
  <si>
    <t>1.ผู้เข้าร่วมโครงการมีความรู้เพิ่มขึ้น ร้อยละ 80</t>
  </si>
  <si>
    <t>โครงการถ่ายทอดองค์ควารู้ด้าน</t>
  </si>
  <si>
    <t>ศิลปวัฒนธรรมสู่การเรียนการสอน</t>
  </si>
  <si>
    <t>(ศป 038 วิชาล้านนาคดี)</t>
  </si>
  <si>
    <t>โครงการฝึกทักษะเรียนรู้ดนตรีนาฎ</t>
  </si>
  <si>
    <t>ศิลป์การแสดง</t>
  </si>
  <si>
    <t xml:space="preserve">1.นักศึกษามีความรู้มากขึ้นร้อยละ 80 </t>
  </si>
  <si>
    <t>โครงการพัฒนาผลิตภัณฑ์และศูนย์</t>
  </si>
  <si>
    <t>ข้อมูลด้านการท่องเที่ยวเชิงวัฒนธรรม</t>
  </si>
  <si>
    <t>เพื่อฟื้นฟูภูมิปัญญาท้องถิ่นประเภท</t>
  </si>
  <si>
    <t>เรือใบโบราณ</t>
  </si>
  <si>
    <t>แม่โจ้-ชุมพร</t>
  </si>
  <si>
    <t>1.เพื่อจัดตั้งศูนย์ประชาสัมพันธ์และถ่ายทอดข้อมูลด้าน</t>
  </si>
  <si>
    <t>การท่องเที่ยวเชิงนิเวศ และข้อมูลด้านวัฒนธรรมฯ</t>
  </si>
  <si>
    <t>2.เพื่อจัดกิจกรรมแข่งเรือใบโบราณละแม</t>
  </si>
  <si>
    <t>3.เพื่อพัฒนาการท่องเที่ยวเชิงนิเวศ</t>
  </si>
  <si>
    <t>4.เพื่อบูรณาการหน่วยงานที่เกี่ยวข้องทั้งภาครัฐและเอก</t>
  </si>
  <si>
    <t xml:space="preserve">  ชน สร้างแนวทางการอนุรักษ์และฟื้นฟูเรือใบพื้นบ้าน</t>
  </si>
  <si>
    <t xml:space="preserve"> ภายในอำเภอละแม</t>
  </si>
  <si>
    <t>1.ศูนย์ประชาสัมพันธ์และถ่ายทอดข้อมูลด้านการท่องเที่ยวเชิงนิเวศและ</t>
  </si>
  <si>
    <t xml:space="preserve">   ข้อมูลด้านวัฒนธรรม ประเพณี และภูมิปัญญาท้องถิ่น</t>
  </si>
  <si>
    <t>2.ผู้ที่เกี่ยวข้อง หรือปราชญ์ชุมชนที่มีความรู้ความสามารถในการต่อเรือฯ</t>
  </si>
  <si>
    <t xml:space="preserve">   เข้ามามีส่วนร่วมในการประชาสัมพันธ์และถ่ายทอดความรู้</t>
  </si>
  <si>
    <t>3.ต้นแบบ (Model) ผลิตภัณฑ์ของที่ระลึกเรือใบโบราณละแม</t>
  </si>
  <si>
    <t>โครงการอนุรักษ์สืบสานมรดกวัฒน</t>
  </si>
  <si>
    <t>ธรรมลุ่มน้ำหลังสวน ประจำปี 2561</t>
  </si>
  <si>
    <t>1.เพื่อให้นักศึกษา บุคลากรตระหนักในคุณค่าทางวัฒนธรรม</t>
  </si>
  <si>
    <t xml:space="preserve"> ประเพณีอันดีงามของท้องถิ่น และมีส่วนร่วมในการอนุรักษ์</t>
  </si>
  <si>
    <t>สืบสานประเพณีวัฒนธรรมไทย</t>
  </si>
  <si>
    <t>2.บูรณาการกิจกรรมการอนุรักษ์ศิลปวัฒนะรรมกับการ</t>
  </si>
  <si>
    <t>เรียนการสอน</t>
  </si>
  <si>
    <t>1.ร้อยละการมีส่วนร่วมของนักศึกษาและประชาชนในการทำนุบำรุงศิลป</t>
  </si>
  <si>
    <t xml:space="preserve">   วัฒนธรรม</t>
  </si>
  <si>
    <t>2.ร้อยละความพึงพอใจต่อการเข้าร่วมกิจกรรม</t>
  </si>
  <si>
    <t>โครงการร่วมสืบสานประเพณีไทย</t>
  </si>
  <si>
    <t>ประจำปี 2561</t>
  </si>
  <si>
    <t>1.เพื่อเป็นการสืบสานวัฒนธรรม ประเพณีอันดีงามของไทย</t>
  </si>
  <si>
    <t>2.เพื่อส่งเสริมให้นักศึกษาได้มีส่วนร่วมต่อการสืบสานและ</t>
  </si>
  <si>
    <t xml:space="preserve">   อนุรักษ์ประเพณี</t>
  </si>
  <si>
    <t>3.เพื่อเป็นการเผยแพร่ชื่อเสียงมหาวิทยาลัย</t>
  </si>
  <si>
    <t>2.นักศึกษาและบุคลากรมีส่วนร่วนในการเข้าร่วมกิจกรรมทำนุบำรุงศิลป</t>
  </si>
  <si>
    <t xml:space="preserve">   วัฒนธรรม (ร้อยละ 80)</t>
  </si>
  <si>
    <t>1.ผู้เข้าร่วมโครงการมีส่วนร่วมในการสืบสานประเพณีไทย (ร้อย 90)</t>
  </si>
  <si>
    <t>โครงการแข่งขันประกวดฟ้อนเล็บ</t>
  </si>
  <si>
    <t>ล้านนาไทย</t>
  </si>
  <si>
    <t>คณะศิลปศาสตร์</t>
  </si>
  <si>
    <t>1.เพื่อร่วมสืบสานการฟ้อนเล็บให้คงอยู่คู่เมืองล้านนาและ</t>
  </si>
  <si>
    <t xml:space="preserve">   เมืองไทย</t>
  </si>
  <si>
    <t>2.เพื่อเป็นการประชาสัมพันธ์ภาพลักษณ์ของคณะฯและ</t>
  </si>
  <si>
    <t xml:space="preserve">  มหาวิทยาลัยแม่โจ้</t>
  </si>
  <si>
    <t>1.จำนวนชุมชนที่เข้าร่วมประกวดฟ้อนเล็บ</t>
  </si>
  <si>
    <t>2.จำนวนพันธมิตรเครือข่ายความร่วมมือ</t>
  </si>
  <si>
    <t>โครงการเสวนาวิชาการ เรื่อง</t>
  </si>
  <si>
    <t>วัฒนธรรมการบริหารเพื่อสร้างความ</t>
  </si>
  <si>
    <t>ร่วมมือในการพัฒนา</t>
  </si>
  <si>
    <t>วิทยาลัยบริหารศาสตร์</t>
  </si>
  <si>
    <t>1.เพื่อจัดเสวนาทางวิชาการเกี่ยวกับวัฒนธรรมการบริหาร</t>
  </si>
  <si>
    <t xml:space="preserve">   เพื่อสร้างความร่วมมือในการบริหารการพัฒนาและการ</t>
  </si>
  <si>
    <t xml:space="preserve">   พัฒนาการบริหาร</t>
  </si>
  <si>
    <t>2.เพื่อให้นักศึกษาและผู้เข้าร่วมได้จัดนิทรรศการด้านการ</t>
  </si>
  <si>
    <t xml:space="preserve">   บริหารการพัฒนา</t>
  </si>
  <si>
    <t>3.เพื่อให้นักศึกษานำความรู้ที่ได้ไปบูรณาการกับการเรียน</t>
  </si>
  <si>
    <t xml:space="preserve">   การสอน</t>
  </si>
  <si>
    <t>1.ผู้เข้าร่วมมีความรู้ความเข้าใจเกี่ยวกับวัฒนธรรมการบริหารการพัฒนา</t>
  </si>
  <si>
    <t>2.ผู้เข้าร่วมมีความตระหนักและให้ความสำคัญในวัฒนธรรมการบริหารการพัฒนา</t>
  </si>
  <si>
    <t>3.นักศึกษาได้รับความรู้และนำความรู้ไปประยุกต์ใช้กับการเรียนการสอน</t>
  </si>
  <si>
    <t>(ร้อย 80 ทุกข้อ)</t>
  </si>
  <si>
    <t>โครงการครอบครูกิ๋นออไหว้ครูศิลปะ</t>
  </si>
  <si>
    <t>คณะสถาปัตยฯ</t>
  </si>
  <si>
    <t>1.เพื่อให้นักศึกษา ผู้เข้าร่วมโครงการเกิดตระหนักถึงความ</t>
  </si>
  <si>
    <t xml:space="preserve">   สำคัญของศิลปวัฒนธรรมไทย</t>
  </si>
  <si>
    <t>2.เพื่อเป็นการอนุรักษ์และสืบสานศิลปวัฒนธรรมท้องถิ่น</t>
  </si>
  <si>
    <t xml:space="preserve">   แบบล้านนาให้ดำรงอยู่</t>
  </si>
  <si>
    <t>3.เพื่อเสริมสร้างขวัญและกำลังใจให้กับนักศึกษาคณะ</t>
  </si>
  <si>
    <t xml:space="preserve">  สถาปัตยกรรมศาสตร์และการออกแบบสิ่งแวดล้อม</t>
  </si>
  <si>
    <t>1.จำนวนโครงการศิลปวัฒนธรรม</t>
  </si>
  <si>
    <t>2.ร้อยละของโครงการที่บรรลุผลตามวัตถุประสงค์ (ร้อย 80)</t>
  </si>
  <si>
    <t>3.ร้อยละความพึงพอใจของผู้รับบริการต่อประโยชน์ของการทำนุบำรุงศิลป</t>
  </si>
  <si>
    <t xml:space="preserve">สรุปรายละเอียดการของบสนับสนุนโครงการทำนุบำรุงศิลปวัฒนธรรม ประจำปี 2561 </t>
  </si>
  <si>
    <t>งบ 2560</t>
  </si>
  <si>
    <t>5. การประกวดนางงาม (ชื่องาน)</t>
  </si>
  <si>
    <t>1.ได้เพลงและท่ารำ จำนวน 1 ชุด การแสดง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</si>
</sst>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6"/>
      <color theme="1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1"/>
      <color rgb="FF9C6500"/>
      <name val="TH Niramit AS"/>
    </font>
    <font>
      <b/>
      <sz val="12"/>
      <color rgb="FFFF0000"/>
      <name val="TH Niramit AS"/>
    </font>
    <font>
      <b/>
      <sz val="16"/>
      <color rgb="FFFF0000"/>
      <name val="TH Niramit AS"/>
    </font>
    <font>
      <b/>
      <sz val="18"/>
      <color rgb="FFFF0000"/>
      <name val="TH Niramit AS"/>
    </font>
    <font>
      <b/>
      <sz val="20"/>
      <color rgb="FFFF0000"/>
      <name val="TH Niramit AS"/>
    </font>
    <font>
      <sz val="12"/>
      <color theme="1"/>
      <name val="TH Niramit AS"/>
    </font>
    <font>
      <b/>
      <sz val="12"/>
      <color theme="1"/>
      <name val="TH Niramit AS"/>
    </font>
    <font>
      <b/>
      <sz val="12"/>
      <color rgb="FFC00000"/>
      <name val="TH Niramit AS"/>
    </font>
    <font>
      <sz val="12"/>
      <color rgb="FF0070C0"/>
      <name val="TH Niramit AS"/>
    </font>
    <font>
      <sz val="12"/>
      <color rgb="FFC00000"/>
      <name val="TH Niramit AS"/>
    </font>
    <font>
      <sz val="12"/>
      <color rgb="FFFF0000"/>
      <name val="TH Niramit AS"/>
    </font>
    <font>
      <b/>
      <sz val="12"/>
      <color rgb="FF0070C0"/>
      <name val="TH Niramit A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6" borderId="0" applyNumberFormat="0" applyBorder="0" applyAlignment="0" applyProtection="0"/>
  </cellStyleXfs>
  <cellXfs count="73">
    <xf numFmtId="0" fontId="0" fillId="0" borderId="0" xfId="0"/>
    <xf numFmtId="0" fontId="3" fillId="0" borderId="1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4" fillId="0" borderId="4" xfId="0" applyFont="1" applyBorder="1"/>
    <xf numFmtId="0" fontId="4" fillId="0" borderId="12" xfId="0" applyFont="1" applyBorder="1"/>
    <xf numFmtId="0" fontId="4" fillId="0" borderId="5" xfId="0" applyFont="1" applyBorder="1"/>
    <xf numFmtId="187" fontId="4" fillId="0" borderId="5" xfId="1" applyNumberFormat="1" applyFont="1" applyBorder="1"/>
    <xf numFmtId="0" fontId="6" fillId="6" borderId="13" xfId="2" applyFont="1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Border="1"/>
    <xf numFmtId="187" fontId="4" fillId="0" borderId="0" xfId="1" applyNumberFormat="1" applyFont="1" applyBorder="1"/>
    <xf numFmtId="0" fontId="4" fillId="0" borderId="9" xfId="0" applyFont="1" applyBorder="1"/>
    <xf numFmtId="0" fontId="4" fillId="0" borderId="14" xfId="0" applyFont="1" applyBorder="1"/>
    <xf numFmtId="187" fontId="4" fillId="0" borderId="10" xfId="1" applyNumberFormat="1" applyFont="1" applyBorder="1"/>
    <xf numFmtId="0" fontId="4" fillId="0" borderId="6" xfId="0" applyFont="1" applyBorder="1"/>
    <xf numFmtId="187" fontId="4" fillId="0" borderId="4" xfId="1" applyNumberFormat="1" applyFont="1" applyBorder="1"/>
    <xf numFmtId="0" fontId="4" fillId="0" borderId="8" xfId="0" applyFont="1" applyBorder="1"/>
    <xf numFmtId="187" fontId="4" fillId="0" borderId="7" xfId="1" applyNumberFormat="1" applyFont="1" applyBorder="1"/>
    <xf numFmtId="0" fontId="4" fillId="0" borderId="11" xfId="0" applyFont="1" applyBorder="1"/>
    <xf numFmtId="187" fontId="4" fillId="0" borderId="9" xfId="1" applyNumberFormat="1" applyFont="1" applyBorder="1"/>
    <xf numFmtId="187" fontId="4" fillId="0" borderId="0" xfId="1" applyNumberFormat="1" applyFont="1"/>
    <xf numFmtId="187" fontId="5" fillId="0" borderId="2" xfId="1" applyNumberFormat="1" applyFont="1" applyBorder="1"/>
    <xf numFmtId="0" fontId="6" fillId="6" borderId="14" xfId="2" applyFont="1" applyBorder="1"/>
    <xf numFmtId="3" fontId="8" fillId="6" borderId="1" xfId="2" applyNumberFormat="1" applyFont="1" applyBorder="1" applyAlignment="1">
      <alignment horizontal="left"/>
    </xf>
    <xf numFmtId="0" fontId="10" fillId="5" borderId="2" xfId="0" applyFont="1" applyFill="1" applyBorder="1" applyAlignment="1">
      <alignment wrapText="1"/>
    </xf>
    <xf numFmtId="0" fontId="9" fillId="6" borderId="1" xfId="2" applyFont="1" applyBorder="1" applyAlignment="1">
      <alignment horizontal="center" vertical="center"/>
    </xf>
    <xf numFmtId="187" fontId="10" fillId="5" borderId="1" xfId="0" applyNumberFormat="1" applyFont="1" applyFill="1" applyBorder="1"/>
    <xf numFmtId="0" fontId="3" fillId="0" borderId="0" xfId="0" applyFont="1" applyAlignment="1">
      <alignment horizontal="center" wrapText="1"/>
    </xf>
    <xf numFmtId="0" fontId="11" fillId="0" borderId="0" xfId="0" applyFont="1" applyFill="1"/>
    <xf numFmtId="0" fontId="11" fillId="0" borderId="0" xfId="0" applyFont="1"/>
    <xf numFmtId="0" fontId="11" fillId="0" borderId="1" xfId="0" applyFont="1" applyBorder="1" applyAlignment="1">
      <alignment horizontal="center" vertical="top"/>
    </xf>
    <xf numFmtId="187" fontId="11" fillId="0" borderId="1" xfId="1" applyNumberFormat="1" applyFont="1" applyBorder="1" applyAlignment="1">
      <alignment horizontal="center" vertical="top" wrapText="1"/>
    </xf>
    <xf numFmtId="187" fontId="11" fillId="0" borderId="1" xfId="1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187" fontId="11" fillId="2" borderId="1" xfId="1" applyNumberFormat="1" applyFont="1" applyFill="1" applyBorder="1" applyAlignment="1">
      <alignment horizontal="center" vertical="top" wrapText="1"/>
    </xf>
    <xf numFmtId="187" fontId="13" fillId="2" borderId="1" xfId="1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/>
    <xf numFmtId="0" fontId="11" fillId="2" borderId="0" xfId="0" applyFont="1" applyFill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87" fontId="11" fillId="0" borderId="1" xfId="1" applyNumberFormat="1" applyFont="1" applyBorder="1"/>
    <xf numFmtId="187" fontId="11" fillId="3" borderId="1" xfId="1" applyNumberFormat="1" applyFont="1" applyFill="1" applyBorder="1"/>
    <xf numFmtId="0" fontId="11" fillId="0" borderId="2" xfId="0" applyFont="1" applyBorder="1"/>
    <xf numFmtId="0" fontId="11" fillId="0" borderId="1" xfId="0" applyFont="1" applyFill="1" applyBorder="1"/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wrapText="1"/>
    </xf>
    <xf numFmtId="187" fontId="11" fillId="0" borderId="1" xfId="1" applyNumberFormat="1" applyFont="1" applyFill="1" applyBorder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4" fillId="2" borderId="1" xfId="0" applyFont="1" applyFill="1" applyBorder="1"/>
    <xf numFmtId="187" fontId="11" fillId="2" borderId="1" xfId="1" applyNumberFormat="1" applyFont="1" applyFill="1" applyBorder="1"/>
    <xf numFmtId="187" fontId="13" fillId="2" borderId="1" xfId="1" applyNumberFormat="1" applyFont="1" applyFill="1" applyBorder="1"/>
    <xf numFmtId="0" fontId="15" fillId="2" borderId="1" xfId="0" applyFont="1" applyFill="1" applyBorder="1" applyAlignment="1">
      <alignment horizontal="center"/>
    </xf>
    <xf numFmtId="187" fontId="11" fillId="0" borderId="0" xfId="1" applyNumberFormat="1" applyFont="1" applyFill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11" fillId="4" borderId="1" xfId="0" applyFont="1" applyFill="1" applyBorder="1"/>
    <xf numFmtId="187" fontId="11" fillId="4" borderId="1" xfId="1" applyNumberFormat="1" applyFont="1" applyFill="1" applyBorder="1"/>
    <xf numFmtId="187" fontId="13" fillId="4" borderId="1" xfId="1" applyNumberFormat="1" applyFont="1" applyFill="1" applyBorder="1"/>
    <xf numFmtId="0" fontId="16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87" fontId="17" fillId="0" borderId="1" xfId="1" applyNumberFormat="1" applyFont="1" applyBorder="1"/>
    <xf numFmtId="187" fontId="17" fillId="0" borderId="1" xfId="1" applyNumberFormat="1" applyFont="1" applyFill="1" applyBorder="1"/>
    <xf numFmtId="0" fontId="11" fillId="0" borderId="0" xfId="0" applyFont="1" applyAlignment="1">
      <alignment horizontal="center"/>
    </xf>
    <xf numFmtId="187" fontId="11" fillId="0" borderId="0" xfId="0" applyNumberFormat="1" applyFont="1"/>
    <xf numFmtId="187" fontId="11" fillId="0" borderId="0" xfId="1" applyNumberFormat="1" applyFont="1"/>
  </cellXfs>
  <cellStyles count="3">
    <cellStyle name="เครื่องหมายจุลภาค" xfId="1" builtinId="3"/>
    <cellStyle name="ปกติ" xfId="0" builtinId="0"/>
    <cellStyle name="ปานกลาง" xfId="2" builtinId="2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Layout" zoomScaleNormal="115" workbookViewId="0">
      <selection activeCell="I14" sqref="I14"/>
    </sheetView>
  </sheetViews>
  <sheetFormatPr defaultColWidth="9" defaultRowHeight="18.600000000000001" x14ac:dyDescent="0.55000000000000004"/>
  <cols>
    <col min="1" max="1" width="6.3984375" style="70" customWidth="1"/>
    <col min="2" max="2" width="34.09765625" style="32" customWidth="1"/>
    <col min="3" max="3" width="19.296875" style="32" customWidth="1"/>
    <col min="4" max="4" width="10.59765625" style="72" customWidth="1"/>
    <col min="5" max="5" width="12.09765625" style="72" customWidth="1"/>
    <col min="6" max="6" width="10.69921875" style="72" customWidth="1"/>
    <col min="7" max="7" width="10.8984375" style="72" customWidth="1"/>
    <col min="8" max="8" width="10.3984375" style="72" customWidth="1"/>
    <col min="9" max="9" width="45.3984375" style="32" customWidth="1"/>
    <col min="10" max="10" width="12.59765625" style="31" customWidth="1"/>
    <col min="11" max="14" width="9" style="31"/>
    <col min="15" max="16384" width="9" style="32"/>
  </cols>
  <sheetData>
    <row r="1" spans="1:10" ht="25.2" x14ac:dyDescent="0.75">
      <c r="A1" s="30" t="s">
        <v>38</v>
      </c>
      <c r="B1" s="30"/>
      <c r="C1" s="30"/>
      <c r="D1" s="30"/>
      <c r="E1" s="30"/>
      <c r="F1" s="30"/>
      <c r="G1" s="30"/>
      <c r="H1" s="30"/>
      <c r="I1" s="30"/>
    </row>
    <row r="2" spans="1:10" ht="42" customHeight="1" x14ac:dyDescent="0.55000000000000004">
      <c r="A2" s="33" t="s">
        <v>0</v>
      </c>
      <c r="B2" s="33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5" t="s">
        <v>7</v>
      </c>
      <c r="I2" s="36" t="s">
        <v>8</v>
      </c>
      <c r="J2" s="34" t="s">
        <v>41</v>
      </c>
    </row>
    <row r="3" spans="1:10" s="44" customFormat="1" x14ac:dyDescent="0.55000000000000004">
      <c r="A3" s="37">
        <v>1</v>
      </c>
      <c r="B3" s="38" t="s">
        <v>10</v>
      </c>
      <c r="C3" s="39"/>
      <c r="D3" s="40"/>
      <c r="E3" s="41">
        <f>SUM(E4:E25)</f>
        <v>1198000</v>
      </c>
      <c r="F3" s="41">
        <f>SUM(F4:F25)</f>
        <v>160000</v>
      </c>
      <c r="G3" s="41">
        <f>SUM(G4:G25)</f>
        <v>710000</v>
      </c>
      <c r="H3" s="41">
        <f>SUM(H4:H25)</f>
        <v>328000</v>
      </c>
      <c r="I3" s="42"/>
      <c r="J3" s="43"/>
    </row>
    <row r="4" spans="1:10" x14ac:dyDescent="0.55000000000000004">
      <c r="A4" s="45">
        <v>1.1000000000000001</v>
      </c>
      <c r="B4" s="46" t="s">
        <v>48</v>
      </c>
      <c r="C4" s="46" t="s">
        <v>22</v>
      </c>
      <c r="D4" s="47">
        <v>3000</v>
      </c>
      <c r="E4" s="48">
        <f>SUM(F4:H4)</f>
        <v>400000</v>
      </c>
      <c r="F4" s="47">
        <v>80000</v>
      </c>
      <c r="G4" s="47">
        <v>100000</v>
      </c>
      <c r="H4" s="47">
        <v>220000</v>
      </c>
      <c r="I4" s="49" t="s">
        <v>26</v>
      </c>
      <c r="J4" s="50" t="s">
        <v>43</v>
      </c>
    </row>
    <row r="5" spans="1:10" x14ac:dyDescent="0.55000000000000004">
      <c r="A5" s="45"/>
      <c r="B5" s="46"/>
      <c r="C5" s="46" t="s">
        <v>23</v>
      </c>
      <c r="D5" s="47"/>
      <c r="E5" s="48"/>
      <c r="F5" s="47"/>
      <c r="G5" s="47"/>
      <c r="H5" s="47"/>
      <c r="I5" s="49" t="s">
        <v>28</v>
      </c>
      <c r="J5" s="50"/>
    </row>
    <row r="6" spans="1:10" x14ac:dyDescent="0.55000000000000004">
      <c r="A6" s="45"/>
      <c r="B6" s="46"/>
      <c r="C6" s="46" t="s">
        <v>37</v>
      </c>
      <c r="D6" s="47"/>
      <c r="E6" s="48"/>
      <c r="F6" s="47"/>
      <c r="G6" s="47"/>
      <c r="H6" s="47"/>
      <c r="I6" s="49" t="s">
        <v>27</v>
      </c>
      <c r="J6" s="50"/>
    </row>
    <row r="7" spans="1:10" x14ac:dyDescent="0.55000000000000004">
      <c r="A7" s="45"/>
      <c r="B7" s="46"/>
      <c r="C7" s="46" t="s">
        <v>24</v>
      </c>
      <c r="D7" s="47"/>
      <c r="E7" s="48"/>
      <c r="F7" s="47"/>
      <c r="G7" s="47"/>
      <c r="H7" s="47"/>
      <c r="I7" s="49" t="s">
        <v>29</v>
      </c>
      <c r="J7" s="50"/>
    </row>
    <row r="8" spans="1:10" x14ac:dyDescent="0.55000000000000004">
      <c r="A8" s="45"/>
      <c r="B8" s="46"/>
      <c r="C8" s="51" t="s">
        <v>25</v>
      </c>
      <c r="D8" s="47"/>
      <c r="E8" s="48"/>
      <c r="F8" s="47"/>
      <c r="G8" s="47"/>
      <c r="H8" s="47"/>
      <c r="I8" s="49" t="s">
        <v>208</v>
      </c>
      <c r="J8" s="50"/>
    </row>
    <row r="9" spans="1:10" x14ac:dyDescent="0.55000000000000004">
      <c r="A9" s="45"/>
      <c r="B9" s="46"/>
      <c r="C9" s="46"/>
      <c r="D9" s="47"/>
      <c r="E9" s="48"/>
      <c r="F9" s="47"/>
      <c r="G9" s="47"/>
      <c r="H9" s="47"/>
      <c r="I9" s="49"/>
      <c r="J9" s="50"/>
    </row>
    <row r="10" spans="1:10" ht="18.75" customHeight="1" x14ac:dyDescent="0.55000000000000004">
      <c r="A10" s="45">
        <v>1.2</v>
      </c>
      <c r="B10" s="46" t="s">
        <v>49</v>
      </c>
      <c r="C10" s="46" t="s">
        <v>9</v>
      </c>
      <c r="D10" s="47"/>
      <c r="E10" s="48">
        <f>SUM(F10:H10)</f>
        <v>470000</v>
      </c>
      <c r="F10" s="47">
        <v>70000</v>
      </c>
      <c r="G10" s="47">
        <v>350000</v>
      </c>
      <c r="H10" s="47">
        <v>50000</v>
      </c>
      <c r="I10" s="52" t="s">
        <v>51</v>
      </c>
      <c r="J10" s="50" t="s">
        <v>42</v>
      </c>
    </row>
    <row r="11" spans="1:10" x14ac:dyDescent="0.55000000000000004">
      <c r="A11" s="45"/>
      <c r="B11" s="46" t="s">
        <v>50</v>
      </c>
      <c r="C11" s="46"/>
      <c r="D11" s="47"/>
      <c r="E11" s="53"/>
      <c r="F11" s="47"/>
      <c r="G11" s="47"/>
      <c r="H11" s="47"/>
      <c r="I11" s="49" t="s">
        <v>52</v>
      </c>
      <c r="J11" s="50"/>
    </row>
    <row r="12" spans="1:10" x14ac:dyDescent="0.55000000000000004">
      <c r="A12" s="45"/>
      <c r="B12" s="46" t="s">
        <v>61</v>
      </c>
      <c r="C12" s="46"/>
      <c r="D12" s="47"/>
      <c r="E12" s="53"/>
      <c r="F12" s="47"/>
      <c r="G12" s="47"/>
      <c r="H12" s="47"/>
      <c r="I12" s="49" t="s">
        <v>53</v>
      </c>
      <c r="J12" s="50"/>
    </row>
    <row r="13" spans="1:10" x14ac:dyDescent="0.55000000000000004">
      <c r="A13" s="45"/>
      <c r="B13" s="46"/>
      <c r="C13" s="46"/>
      <c r="D13" s="47"/>
      <c r="E13" s="53"/>
      <c r="F13" s="47"/>
      <c r="G13" s="47"/>
      <c r="H13" s="47"/>
      <c r="I13" s="49" t="s">
        <v>54</v>
      </c>
      <c r="J13" s="50"/>
    </row>
    <row r="14" spans="1:10" x14ac:dyDescent="0.55000000000000004">
      <c r="A14" s="45"/>
      <c r="B14" s="46"/>
      <c r="C14" s="46" t="s">
        <v>30</v>
      </c>
      <c r="D14" s="47"/>
      <c r="E14" s="53"/>
      <c r="F14" s="47"/>
      <c r="G14" s="47"/>
      <c r="H14" s="47"/>
      <c r="I14" s="49" t="s">
        <v>59</v>
      </c>
      <c r="J14" s="50"/>
    </row>
    <row r="15" spans="1:10" x14ac:dyDescent="0.55000000000000004">
      <c r="A15" s="45"/>
      <c r="B15" s="46"/>
      <c r="C15" s="46" t="s">
        <v>31</v>
      </c>
      <c r="D15" s="47"/>
      <c r="E15" s="53"/>
      <c r="F15" s="47"/>
      <c r="G15" s="47"/>
      <c r="H15" s="47"/>
      <c r="I15" s="49" t="s">
        <v>60</v>
      </c>
      <c r="J15" s="50"/>
    </row>
    <row r="16" spans="1:10" x14ac:dyDescent="0.55000000000000004">
      <c r="A16" s="45"/>
      <c r="B16" s="46"/>
      <c r="C16" s="46" t="s">
        <v>62</v>
      </c>
      <c r="D16" s="47"/>
      <c r="E16" s="53"/>
      <c r="F16" s="47"/>
      <c r="G16" s="47"/>
      <c r="H16" s="47"/>
      <c r="I16" s="49" t="s">
        <v>57</v>
      </c>
      <c r="J16" s="50"/>
    </row>
    <row r="17" spans="1:10" x14ac:dyDescent="0.55000000000000004">
      <c r="A17" s="45"/>
      <c r="B17" s="46"/>
      <c r="C17" s="46" t="s">
        <v>63</v>
      </c>
      <c r="D17" s="47"/>
      <c r="E17" s="53"/>
      <c r="F17" s="47"/>
      <c r="G17" s="47"/>
      <c r="H17" s="47"/>
      <c r="I17" s="49" t="s">
        <v>55</v>
      </c>
      <c r="J17" s="50"/>
    </row>
    <row r="18" spans="1:10" x14ac:dyDescent="0.55000000000000004">
      <c r="A18" s="45"/>
      <c r="B18" s="46"/>
      <c r="C18" s="46"/>
      <c r="D18" s="47"/>
      <c r="E18" s="53"/>
      <c r="F18" s="47"/>
      <c r="G18" s="47"/>
      <c r="H18" s="47"/>
      <c r="I18" s="49" t="s">
        <v>58</v>
      </c>
      <c r="J18" s="50"/>
    </row>
    <row r="19" spans="1:10" x14ac:dyDescent="0.55000000000000004">
      <c r="A19" s="45"/>
      <c r="B19" s="46"/>
      <c r="C19" s="46"/>
      <c r="D19" s="47"/>
      <c r="E19" s="53"/>
      <c r="F19" s="47"/>
      <c r="G19" s="47"/>
      <c r="H19" s="47"/>
      <c r="I19" s="49" t="s">
        <v>56</v>
      </c>
      <c r="J19" s="50"/>
    </row>
    <row r="20" spans="1:10" x14ac:dyDescent="0.55000000000000004">
      <c r="A20" s="45"/>
      <c r="B20" s="46"/>
      <c r="C20" s="46"/>
      <c r="D20" s="47"/>
      <c r="E20" s="53"/>
      <c r="F20" s="47"/>
      <c r="G20" s="47"/>
      <c r="H20" s="47"/>
      <c r="I20" s="49"/>
      <c r="J20" s="50"/>
    </row>
    <row r="21" spans="1:10" x14ac:dyDescent="0.55000000000000004">
      <c r="A21" s="45">
        <v>1.4</v>
      </c>
      <c r="B21" s="46" t="s">
        <v>12</v>
      </c>
      <c r="C21" s="46" t="s">
        <v>19</v>
      </c>
      <c r="D21" s="47">
        <v>1500</v>
      </c>
      <c r="E21" s="48">
        <f>SUM(F21:H21)</f>
        <v>328000</v>
      </c>
      <c r="F21" s="47">
        <v>10000</v>
      </c>
      <c r="G21" s="47">
        <v>260000</v>
      </c>
      <c r="H21" s="47">
        <v>58000</v>
      </c>
      <c r="I21" s="49" t="s">
        <v>44</v>
      </c>
      <c r="J21" s="50" t="s">
        <v>42</v>
      </c>
    </row>
    <row r="22" spans="1:10" x14ac:dyDescent="0.55000000000000004">
      <c r="A22" s="45"/>
      <c r="B22" s="46" t="s">
        <v>13</v>
      </c>
      <c r="C22" s="46" t="s">
        <v>32</v>
      </c>
      <c r="D22" s="47"/>
      <c r="E22" s="53"/>
      <c r="F22" s="47"/>
      <c r="G22" s="47"/>
      <c r="H22" s="47"/>
      <c r="I22" s="49" t="s">
        <v>45</v>
      </c>
      <c r="J22" s="50"/>
    </row>
    <row r="23" spans="1:10" x14ac:dyDescent="0.55000000000000004">
      <c r="A23" s="45"/>
      <c r="B23" s="46"/>
      <c r="C23" s="46" t="s">
        <v>33</v>
      </c>
      <c r="D23" s="47"/>
      <c r="E23" s="53"/>
      <c r="F23" s="47"/>
      <c r="G23" s="47"/>
      <c r="H23" s="47"/>
      <c r="I23" s="49" t="s">
        <v>46</v>
      </c>
      <c r="J23" s="50"/>
    </row>
    <row r="24" spans="1:10" x14ac:dyDescent="0.55000000000000004">
      <c r="A24" s="45"/>
      <c r="B24" s="46"/>
      <c r="C24" s="46" t="s">
        <v>34</v>
      </c>
      <c r="D24" s="47"/>
      <c r="E24" s="53"/>
      <c r="F24" s="47"/>
      <c r="G24" s="47"/>
      <c r="H24" s="47"/>
      <c r="I24" s="49" t="s">
        <v>47</v>
      </c>
      <c r="J24" s="50"/>
    </row>
    <row r="25" spans="1:10" x14ac:dyDescent="0.55000000000000004">
      <c r="A25" s="45"/>
      <c r="B25" s="46"/>
      <c r="C25" s="46"/>
      <c r="D25" s="47"/>
      <c r="E25" s="53"/>
      <c r="F25" s="47"/>
      <c r="G25" s="47"/>
      <c r="H25" s="47"/>
      <c r="I25" s="49"/>
      <c r="J25" s="50"/>
    </row>
    <row r="26" spans="1:10" x14ac:dyDescent="0.55000000000000004">
      <c r="A26" s="45"/>
      <c r="B26" s="46"/>
      <c r="C26" s="46"/>
      <c r="D26" s="47"/>
      <c r="E26" s="53"/>
      <c r="F26" s="47"/>
      <c r="G26" s="47"/>
      <c r="H26" s="47"/>
      <c r="I26" s="49"/>
      <c r="J26" s="50"/>
    </row>
    <row r="27" spans="1:10" x14ac:dyDescent="0.55000000000000004">
      <c r="A27" s="45"/>
      <c r="B27" s="46"/>
      <c r="C27" s="46"/>
      <c r="D27" s="47"/>
      <c r="E27" s="53"/>
      <c r="F27" s="47"/>
      <c r="G27" s="47"/>
      <c r="H27" s="47"/>
      <c r="I27" s="49"/>
      <c r="J27" s="50"/>
    </row>
    <row r="28" spans="1:10" s="31" customFormat="1" x14ac:dyDescent="0.55000000000000004">
      <c r="A28" s="54">
        <v>2</v>
      </c>
      <c r="B28" s="55" t="s">
        <v>14</v>
      </c>
      <c r="C28" s="56" t="s">
        <v>16</v>
      </c>
      <c r="D28" s="57">
        <v>3000</v>
      </c>
      <c r="E28" s="58">
        <f>SUM(F28:H28)</f>
        <v>132200</v>
      </c>
      <c r="F28" s="58">
        <v>2000</v>
      </c>
      <c r="G28" s="58">
        <v>75200</v>
      </c>
      <c r="H28" s="58">
        <v>55000</v>
      </c>
      <c r="I28" s="49" t="s">
        <v>35</v>
      </c>
      <c r="J28" s="50" t="s">
        <v>42</v>
      </c>
    </row>
    <row r="29" spans="1:10" s="31" customFormat="1" x14ac:dyDescent="0.55000000000000004">
      <c r="A29" s="59"/>
      <c r="B29" s="55" t="s">
        <v>15</v>
      </c>
      <c r="C29" s="56"/>
      <c r="D29" s="57"/>
      <c r="E29" s="57"/>
      <c r="F29" s="57"/>
      <c r="G29" s="57"/>
      <c r="H29" s="57"/>
      <c r="I29" s="49" t="s">
        <v>36</v>
      </c>
      <c r="J29" s="50"/>
    </row>
    <row r="30" spans="1:10" x14ac:dyDescent="0.55000000000000004">
      <c r="A30" s="45"/>
      <c r="B30" s="46"/>
      <c r="C30" s="46"/>
      <c r="D30" s="53"/>
      <c r="E30" s="53"/>
      <c r="F30" s="53"/>
      <c r="G30" s="53"/>
      <c r="H30" s="53"/>
      <c r="I30" s="49" t="s">
        <v>20</v>
      </c>
      <c r="J30" s="50"/>
    </row>
    <row r="31" spans="1:10" x14ac:dyDescent="0.55000000000000004">
      <c r="A31" s="45"/>
      <c r="B31" s="46"/>
      <c r="C31" s="46"/>
      <c r="D31" s="53"/>
      <c r="E31" s="53"/>
      <c r="F31" s="60"/>
      <c r="G31" s="53"/>
      <c r="H31" s="53"/>
      <c r="I31" s="49" t="s">
        <v>21</v>
      </c>
      <c r="J31" s="50"/>
    </row>
    <row r="32" spans="1:10" x14ac:dyDescent="0.55000000000000004">
      <c r="A32" s="45"/>
      <c r="B32" s="46"/>
      <c r="C32" s="46"/>
      <c r="D32" s="47"/>
      <c r="E32" s="53"/>
      <c r="F32" s="47"/>
      <c r="G32" s="47"/>
      <c r="H32" s="47"/>
      <c r="I32" s="49" t="s">
        <v>40</v>
      </c>
      <c r="J32" s="50"/>
    </row>
    <row r="33" spans="1:10" s="31" customFormat="1" x14ac:dyDescent="0.55000000000000004">
      <c r="A33" s="61">
        <v>3</v>
      </c>
      <c r="B33" s="62" t="s">
        <v>17</v>
      </c>
      <c r="C33" s="63"/>
      <c r="D33" s="64"/>
      <c r="E33" s="65">
        <f>SUM(F33:H33)</f>
        <v>70400</v>
      </c>
      <c r="F33" s="65">
        <f>SUM(F35:F36)</f>
        <v>8000</v>
      </c>
      <c r="G33" s="65">
        <f>SUM(G35:G36)</f>
        <v>56200</v>
      </c>
      <c r="H33" s="65">
        <f>SUM(H35:H36)</f>
        <v>6200</v>
      </c>
      <c r="I33" s="49"/>
      <c r="J33" s="50"/>
    </row>
    <row r="34" spans="1:10" s="31" customFormat="1" x14ac:dyDescent="0.55000000000000004">
      <c r="A34" s="66"/>
      <c r="B34" s="62" t="s">
        <v>18</v>
      </c>
      <c r="C34" s="63"/>
      <c r="D34" s="64"/>
      <c r="E34" s="64"/>
      <c r="F34" s="64"/>
      <c r="G34" s="64"/>
      <c r="H34" s="64"/>
      <c r="I34" s="49"/>
      <c r="J34" s="50"/>
    </row>
    <row r="35" spans="1:10" x14ac:dyDescent="0.55000000000000004">
      <c r="A35" s="45">
        <v>3.1</v>
      </c>
      <c r="B35" s="46" t="s">
        <v>105</v>
      </c>
      <c r="C35" s="46" t="s">
        <v>106</v>
      </c>
      <c r="D35" s="47">
        <v>80</v>
      </c>
      <c r="E35" s="53">
        <f>SUM(F35:H35)</f>
        <v>70400</v>
      </c>
      <c r="F35" s="47">
        <v>8000</v>
      </c>
      <c r="G35" s="47">
        <v>56200</v>
      </c>
      <c r="H35" s="47">
        <v>6200</v>
      </c>
      <c r="I35" s="49"/>
      <c r="J35" s="50"/>
    </row>
    <row r="36" spans="1:10" x14ac:dyDescent="0.55000000000000004">
      <c r="A36" s="45"/>
      <c r="B36" s="46"/>
      <c r="C36" s="46"/>
      <c r="D36" s="47"/>
      <c r="E36" s="53"/>
      <c r="F36" s="47"/>
      <c r="G36" s="47"/>
      <c r="H36" s="47"/>
      <c r="I36" s="49"/>
      <c r="J36" s="50"/>
    </row>
    <row r="37" spans="1:10" x14ac:dyDescent="0.55000000000000004">
      <c r="A37" s="45"/>
      <c r="B37" s="67" t="s">
        <v>11</v>
      </c>
      <c r="C37" s="46"/>
      <c r="D37" s="68">
        <f>SUM(D4:D36)</f>
        <v>7580</v>
      </c>
      <c r="E37" s="69">
        <f>E3+E28+E33</f>
        <v>1400600</v>
      </c>
      <c r="F37" s="69">
        <f>F3+F28+F33</f>
        <v>170000</v>
      </c>
      <c r="G37" s="69">
        <f>G3+G28+G33</f>
        <v>841400</v>
      </c>
      <c r="H37" s="69">
        <f>H3+H28+H33</f>
        <v>389200</v>
      </c>
      <c r="I37" s="49"/>
      <c r="J37" s="50"/>
    </row>
    <row r="39" spans="1:10" x14ac:dyDescent="0.55000000000000004">
      <c r="B39" s="32" t="s">
        <v>39</v>
      </c>
      <c r="C39" s="71">
        <f>2000000-E37</f>
        <v>599400</v>
      </c>
    </row>
  </sheetData>
  <mergeCells count="2">
    <mergeCell ref="A1:I1"/>
    <mergeCell ref="B3:C3"/>
  </mergeCells>
  <pageMargins left="0.23622047244094499" right="0.196850393700787" top="0.27559055118110198" bottom="0.196850393700787" header="0.23622047244094499" footer="0.196850393700787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31" workbookViewId="0">
      <selection activeCell="E38" sqref="E38"/>
    </sheetView>
  </sheetViews>
  <sheetFormatPr defaultColWidth="9.09765625" defaultRowHeight="21.6" x14ac:dyDescent="0.65"/>
  <cols>
    <col min="1" max="1" width="6.3984375" style="2" customWidth="1"/>
    <col min="2" max="2" width="28.69921875" style="2" customWidth="1"/>
    <col min="3" max="3" width="21.3984375" style="2" customWidth="1"/>
    <col min="4" max="4" width="40.09765625" style="2" customWidth="1"/>
    <col min="5" max="5" width="47.796875" style="2" customWidth="1"/>
    <col min="6" max="6" width="10.69921875" style="23" customWidth="1"/>
    <col min="7" max="7" width="10.69921875" style="2" customWidth="1"/>
    <col min="8" max="16384" width="9.09765625" style="2"/>
  </cols>
  <sheetData>
    <row r="1" spans="1:7" ht="25.2" x14ac:dyDescent="0.75">
      <c r="A1" s="1" t="s">
        <v>206</v>
      </c>
      <c r="B1" s="1"/>
      <c r="C1" s="1"/>
      <c r="D1" s="1"/>
      <c r="E1" s="1"/>
      <c r="F1" s="1"/>
    </row>
    <row r="2" spans="1:7" ht="27.6" x14ac:dyDescent="0.65">
      <c r="A2" s="3" t="s">
        <v>64</v>
      </c>
      <c r="B2" s="3" t="s">
        <v>1</v>
      </c>
      <c r="C2" s="3" t="s">
        <v>65</v>
      </c>
      <c r="D2" s="3" t="s">
        <v>71</v>
      </c>
      <c r="E2" s="3" t="s">
        <v>66</v>
      </c>
      <c r="F2" s="4" t="s">
        <v>67</v>
      </c>
      <c r="G2" s="28" t="s">
        <v>207</v>
      </c>
    </row>
    <row r="3" spans="1:7" x14ac:dyDescent="0.65">
      <c r="A3" s="5">
        <v>1</v>
      </c>
      <c r="B3" s="6" t="s">
        <v>86</v>
      </c>
      <c r="C3" s="7" t="s">
        <v>68</v>
      </c>
      <c r="D3" s="6" t="s">
        <v>72</v>
      </c>
      <c r="E3" s="6" t="s">
        <v>70</v>
      </c>
      <c r="F3" s="8">
        <v>150000</v>
      </c>
      <c r="G3" s="9"/>
    </row>
    <row r="4" spans="1:7" x14ac:dyDescent="0.65">
      <c r="A4" s="10"/>
      <c r="B4" s="11" t="s">
        <v>87</v>
      </c>
      <c r="C4" s="12"/>
      <c r="D4" s="11" t="s">
        <v>73</v>
      </c>
      <c r="E4" s="11" t="s">
        <v>69</v>
      </c>
      <c r="F4" s="13"/>
      <c r="G4" s="9"/>
    </row>
    <row r="5" spans="1:7" x14ac:dyDescent="0.65">
      <c r="A5" s="10"/>
      <c r="B5" s="11"/>
      <c r="C5" s="12"/>
      <c r="D5" s="11" t="s">
        <v>74</v>
      </c>
      <c r="E5" s="11"/>
      <c r="F5" s="13"/>
      <c r="G5" s="9"/>
    </row>
    <row r="6" spans="1:7" x14ac:dyDescent="0.65">
      <c r="A6" s="10"/>
      <c r="B6" s="11"/>
      <c r="C6" s="12"/>
      <c r="D6" s="11" t="s">
        <v>75</v>
      </c>
      <c r="E6" s="11"/>
      <c r="F6" s="13"/>
      <c r="G6" s="9"/>
    </row>
    <row r="7" spans="1:7" x14ac:dyDescent="0.65">
      <c r="A7" s="10"/>
      <c r="B7" s="11"/>
      <c r="C7" s="12"/>
      <c r="D7" s="11" t="s">
        <v>76</v>
      </c>
      <c r="E7" s="11"/>
      <c r="F7" s="13"/>
      <c r="G7" s="9"/>
    </row>
    <row r="8" spans="1:7" x14ac:dyDescent="0.65">
      <c r="A8" s="14"/>
      <c r="B8" s="15"/>
      <c r="C8" s="12"/>
      <c r="D8" s="15" t="s">
        <v>77</v>
      </c>
      <c r="E8" s="15"/>
      <c r="F8" s="16"/>
      <c r="G8" s="9"/>
    </row>
    <row r="9" spans="1:7" x14ac:dyDescent="0.65">
      <c r="A9" s="6">
        <v>2</v>
      </c>
      <c r="B9" s="5" t="s">
        <v>84</v>
      </c>
      <c r="C9" s="6" t="s">
        <v>68</v>
      </c>
      <c r="D9" s="17" t="s">
        <v>78</v>
      </c>
      <c r="E9" s="6" t="s">
        <v>70</v>
      </c>
      <c r="F9" s="18">
        <v>50000</v>
      </c>
      <c r="G9" s="9"/>
    </row>
    <row r="10" spans="1:7" x14ac:dyDescent="0.65">
      <c r="A10" s="11"/>
      <c r="B10" s="10" t="s">
        <v>85</v>
      </c>
      <c r="C10" s="11"/>
      <c r="D10" s="19" t="s">
        <v>79</v>
      </c>
      <c r="E10" s="11" t="s">
        <v>69</v>
      </c>
      <c r="F10" s="20"/>
      <c r="G10" s="9"/>
    </row>
    <row r="11" spans="1:7" x14ac:dyDescent="0.65">
      <c r="A11" s="11"/>
      <c r="B11" s="10"/>
      <c r="C11" s="11"/>
      <c r="D11" s="19" t="s">
        <v>80</v>
      </c>
      <c r="E11" s="11"/>
      <c r="F11" s="20"/>
      <c r="G11" s="9"/>
    </row>
    <row r="12" spans="1:7" x14ac:dyDescent="0.65">
      <c r="A12" s="11"/>
      <c r="B12" s="10"/>
      <c r="C12" s="11"/>
      <c r="D12" s="19" t="s">
        <v>81</v>
      </c>
      <c r="E12" s="11"/>
      <c r="F12" s="20"/>
      <c r="G12" s="9"/>
    </row>
    <row r="13" spans="1:7" x14ac:dyDescent="0.65">
      <c r="A13" s="11"/>
      <c r="B13" s="10"/>
      <c r="C13" s="11"/>
      <c r="D13" s="19" t="s">
        <v>82</v>
      </c>
      <c r="E13" s="11"/>
      <c r="F13" s="20"/>
      <c r="G13" s="9"/>
    </row>
    <row r="14" spans="1:7" x14ac:dyDescent="0.65">
      <c r="A14" s="15"/>
      <c r="B14" s="14"/>
      <c r="C14" s="15"/>
      <c r="D14" s="21" t="s">
        <v>83</v>
      </c>
      <c r="E14" s="15"/>
      <c r="F14" s="22"/>
      <c r="G14" s="9"/>
    </row>
    <row r="15" spans="1:7" ht="25.2" x14ac:dyDescent="0.75">
      <c r="A15" s="5">
        <v>3</v>
      </c>
      <c r="B15" s="6" t="s">
        <v>88</v>
      </c>
      <c r="C15" s="6" t="s">
        <v>89</v>
      </c>
      <c r="D15" s="6" t="s">
        <v>90</v>
      </c>
      <c r="E15" s="6" t="s">
        <v>96</v>
      </c>
      <c r="F15" s="18">
        <v>122900</v>
      </c>
      <c r="G15" s="26">
        <v>122900</v>
      </c>
    </row>
    <row r="16" spans="1:7" x14ac:dyDescent="0.65">
      <c r="A16" s="10"/>
      <c r="B16" s="11"/>
      <c r="C16" s="11"/>
      <c r="D16" s="11" t="s">
        <v>91</v>
      </c>
      <c r="E16" s="11"/>
      <c r="F16" s="20"/>
      <c r="G16" s="9"/>
    </row>
    <row r="17" spans="1:7" x14ac:dyDescent="0.65">
      <c r="A17" s="10"/>
      <c r="B17" s="11"/>
      <c r="C17" s="11"/>
      <c r="D17" s="11" t="s">
        <v>92</v>
      </c>
      <c r="E17" s="11"/>
      <c r="F17" s="20"/>
      <c r="G17" s="9"/>
    </row>
    <row r="18" spans="1:7" x14ac:dyDescent="0.65">
      <c r="A18" s="10"/>
      <c r="B18" s="11"/>
      <c r="C18" s="11"/>
      <c r="D18" s="11" t="s">
        <v>93</v>
      </c>
      <c r="E18" s="11"/>
      <c r="F18" s="20"/>
      <c r="G18" s="9"/>
    </row>
    <row r="19" spans="1:7" x14ac:dyDescent="0.65">
      <c r="A19" s="10"/>
      <c r="B19" s="11"/>
      <c r="C19" s="11"/>
      <c r="D19" s="11" t="s">
        <v>94</v>
      </c>
      <c r="E19" s="11"/>
      <c r="F19" s="20"/>
      <c r="G19" s="9"/>
    </row>
    <row r="20" spans="1:7" x14ac:dyDescent="0.65">
      <c r="A20" s="14"/>
      <c r="B20" s="15"/>
      <c r="C20" s="15"/>
      <c r="D20" s="15" t="s">
        <v>95</v>
      </c>
      <c r="E20" s="15"/>
      <c r="F20" s="22"/>
      <c r="G20" s="9"/>
    </row>
    <row r="21" spans="1:7" ht="25.2" x14ac:dyDescent="0.75">
      <c r="A21" s="6">
        <v>4</v>
      </c>
      <c r="B21" s="6" t="s">
        <v>97</v>
      </c>
      <c r="C21" s="6" t="s">
        <v>99</v>
      </c>
      <c r="D21" s="6" t="s">
        <v>100</v>
      </c>
      <c r="E21" s="6" t="s">
        <v>96</v>
      </c>
      <c r="F21" s="18">
        <v>282200</v>
      </c>
      <c r="G21" s="26">
        <v>48500</v>
      </c>
    </row>
    <row r="22" spans="1:7" x14ac:dyDescent="0.65">
      <c r="A22" s="11"/>
      <c r="B22" s="11" t="s">
        <v>98</v>
      </c>
      <c r="C22" s="11"/>
      <c r="D22" s="11" t="s">
        <v>101</v>
      </c>
      <c r="E22" s="11"/>
      <c r="F22" s="20"/>
      <c r="G22" s="9"/>
    </row>
    <row r="23" spans="1:7" x14ac:dyDescent="0.65">
      <c r="A23" s="11"/>
      <c r="B23" s="11"/>
      <c r="C23" s="11"/>
      <c r="D23" s="11" t="s">
        <v>104</v>
      </c>
      <c r="E23" s="11"/>
      <c r="F23" s="20"/>
      <c r="G23" s="9"/>
    </row>
    <row r="24" spans="1:7" x14ac:dyDescent="0.65">
      <c r="A24" s="11"/>
      <c r="B24" s="11"/>
      <c r="C24" s="11"/>
      <c r="D24" s="11" t="s">
        <v>102</v>
      </c>
      <c r="E24" s="11"/>
      <c r="F24" s="20"/>
      <c r="G24" s="9"/>
    </row>
    <row r="25" spans="1:7" x14ac:dyDescent="0.65">
      <c r="A25" s="15"/>
      <c r="B25" s="15"/>
      <c r="C25" s="11"/>
      <c r="D25" s="15" t="s">
        <v>103</v>
      </c>
      <c r="E25" s="15"/>
      <c r="F25" s="22"/>
      <c r="G25" s="9"/>
    </row>
    <row r="26" spans="1:7" x14ac:dyDescent="0.65">
      <c r="A26" s="5">
        <v>5</v>
      </c>
      <c r="B26" s="5" t="s">
        <v>107</v>
      </c>
      <c r="C26" s="6" t="s">
        <v>110</v>
      </c>
      <c r="D26" s="17"/>
      <c r="E26" s="6" t="s">
        <v>111</v>
      </c>
      <c r="F26" s="18">
        <v>50400</v>
      </c>
      <c r="G26" s="9"/>
    </row>
    <row r="27" spans="1:7" x14ac:dyDescent="0.65">
      <c r="A27" s="10"/>
      <c r="B27" s="10" t="s">
        <v>108</v>
      </c>
      <c r="C27" s="11"/>
      <c r="D27" s="19"/>
      <c r="E27" s="11" t="s">
        <v>112</v>
      </c>
      <c r="F27" s="20"/>
      <c r="G27" s="9"/>
    </row>
    <row r="28" spans="1:7" x14ac:dyDescent="0.65">
      <c r="A28" s="10"/>
      <c r="B28" s="10" t="s">
        <v>109</v>
      </c>
      <c r="C28" s="11"/>
      <c r="D28" s="19"/>
      <c r="E28" s="11"/>
      <c r="F28" s="20"/>
      <c r="G28" s="9"/>
    </row>
    <row r="29" spans="1:7" x14ac:dyDescent="0.65">
      <c r="A29" s="14"/>
      <c r="B29" s="14"/>
      <c r="C29" s="15"/>
      <c r="D29" s="21"/>
      <c r="E29" s="15"/>
      <c r="F29" s="22"/>
      <c r="G29" s="9"/>
    </row>
    <row r="30" spans="1:7" x14ac:dyDescent="0.65">
      <c r="A30" s="12"/>
      <c r="B30" s="12"/>
      <c r="C30" s="12"/>
      <c r="D30" s="12"/>
      <c r="E30" s="12"/>
      <c r="F30" s="13"/>
      <c r="G30" s="9"/>
    </row>
    <row r="31" spans="1:7" x14ac:dyDescent="0.65">
      <c r="A31" s="12"/>
      <c r="B31" s="12"/>
      <c r="C31" s="12"/>
      <c r="D31" s="12"/>
      <c r="E31" s="12"/>
      <c r="F31" s="13"/>
      <c r="G31" s="9"/>
    </row>
    <row r="32" spans="1:7" x14ac:dyDescent="0.65">
      <c r="G32" s="9"/>
    </row>
    <row r="33" spans="1:7" x14ac:dyDescent="0.65">
      <c r="A33" s="3" t="s">
        <v>64</v>
      </c>
      <c r="B33" s="3" t="s">
        <v>1</v>
      </c>
      <c r="C33" s="3" t="s">
        <v>65</v>
      </c>
      <c r="D33" s="3" t="s">
        <v>71</v>
      </c>
      <c r="E33" s="3" t="s">
        <v>66</v>
      </c>
      <c r="F33" s="4" t="s">
        <v>67</v>
      </c>
      <c r="G33" s="9"/>
    </row>
    <row r="34" spans="1:7" x14ac:dyDescent="0.65">
      <c r="A34" s="5">
        <v>6</v>
      </c>
      <c r="B34" s="6" t="s">
        <v>113</v>
      </c>
      <c r="C34" s="7" t="s">
        <v>115</v>
      </c>
      <c r="D34" s="6"/>
      <c r="E34" s="6" t="s">
        <v>209</v>
      </c>
      <c r="F34" s="8">
        <v>100000</v>
      </c>
      <c r="G34" s="9"/>
    </row>
    <row r="35" spans="1:7" x14ac:dyDescent="0.65">
      <c r="A35" s="10"/>
      <c r="B35" s="11" t="s">
        <v>114</v>
      </c>
      <c r="C35" s="12"/>
      <c r="D35" s="11"/>
      <c r="E35" s="11" t="s">
        <v>118</v>
      </c>
      <c r="F35" s="13"/>
      <c r="G35" s="9"/>
    </row>
    <row r="36" spans="1:7" s="12" customFormat="1" x14ac:dyDescent="0.65">
      <c r="A36" s="6">
        <v>7</v>
      </c>
      <c r="B36" s="6" t="s">
        <v>117</v>
      </c>
      <c r="C36" s="6" t="s">
        <v>115</v>
      </c>
      <c r="D36" s="6"/>
      <c r="E36" s="6" t="s">
        <v>119</v>
      </c>
      <c r="F36" s="18">
        <v>24900</v>
      </c>
      <c r="G36" s="9"/>
    </row>
    <row r="37" spans="1:7" s="12" customFormat="1" x14ac:dyDescent="0.65">
      <c r="A37" s="15"/>
      <c r="B37" s="15" t="s">
        <v>116</v>
      </c>
      <c r="C37" s="15"/>
      <c r="D37" s="15"/>
      <c r="E37" s="15"/>
      <c r="F37" s="22"/>
      <c r="G37" s="9"/>
    </row>
    <row r="38" spans="1:7" s="12" customFormat="1" x14ac:dyDescent="0.65">
      <c r="A38" s="10">
        <v>8</v>
      </c>
      <c r="B38" s="11" t="s">
        <v>120</v>
      </c>
      <c r="C38" s="12" t="s">
        <v>115</v>
      </c>
      <c r="D38" s="11"/>
      <c r="E38" s="11" t="s">
        <v>122</v>
      </c>
      <c r="F38" s="13">
        <v>21600</v>
      </c>
      <c r="G38" s="9"/>
    </row>
    <row r="39" spans="1:7" x14ac:dyDescent="0.65">
      <c r="A39" s="10"/>
      <c r="B39" s="11" t="s">
        <v>121</v>
      </c>
      <c r="C39" s="12"/>
      <c r="D39" s="11"/>
      <c r="E39" s="11" t="s">
        <v>123</v>
      </c>
      <c r="F39" s="13"/>
      <c r="G39" s="9"/>
    </row>
    <row r="40" spans="1:7" x14ac:dyDescent="0.65">
      <c r="A40" s="6">
        <v>9</v>
      </c>
      <c r="B40" s="5" t="s">
        <v>124</v>
      </c>
      <c r="C40" s="6" t="s">
        <v>127</v>
      </c>
      <c r="D40" s="17"/>
      <c r="E40" s="6" t="s">
        <v>128</v>
      </c>
      <c r="F40" s="18">
        <v>142000</v>
      </c>
      <c r="G40" s="9"/>
    </row>
    <row r="41" spans="1:7" x14ac:dyDescent="0.65">
      <c r="A41" s="11"/>
      <c r="B41" s="10" t="s">
        <v>125</v>
      </c>
      <c r="C41" s="11"/>
      <c r="D41" s="19"/>
      <c r="E41" s="11"/>
      <c r="F41" s="20"/>
      <c r="G41" s="9"/>
    </row>
    <row r="42" spans="1:7" x14ac:dyDescent="0.65">
      <c r="A42" s="15"/>
      <c r="B42" s="14" t="s">
        <v>126</v>
      </c>
      <c r="C42" s="15"/>
      <c r="D42" s="21"/>
      <c r="E42" s="15"/>
      <c r="F42" s="22"/>
      <c r="G42" s="9"/>
    </row>
    <row r="43" spans="1:7" x14ac:dyDescent="0.65">
      <c r="A43" s="11">
        <v>10</v>
      </c>
      <c r="B43" s="10" t="s">
        <v>129</v>
      </c>
      <c r="C43" s="11" t="s">
        <v>115</v>
      </c>
      <c r="D43" s="19"/>
      <c r="E43" s="6" t="s">
        <v>128</v>
      </c>
      <c r="F43" s="20">
        <v>10000</v>
      </c>
      <c r="G43" s="9"/>
    </row>
    <row r="44" spans="1:7" x14ac:dyDescent="0.65">
      <c r="A44" s="11"/>
      <c r="B44" s="10" t="s">
        <v>130</v>
      </c>
      <c r="C44" s="11"/>
      <c r="D44" s="19"/>
      <c r="E44" s="11"/>
      <c r="F44" s="20"/>
      <c r="G44" s="9"/>
    </row>
    <row r="45" spans="1:7" x14ac:dyDescent="0.65">
      <c r="A45" s="15"/>
      <c r="B45" s="14" t="s">
        <v>131</v>
      </c>
      <c r="C45" s="15"/>
      <c r="D45" s="21"/>
      <c r="E45" s="15"/>
      <c r="F45" s="22"/>
      <c r="G45" s="9"/>
    </row>
    <row r="46" spans="1:7" x14ac:dyDescent="0.65">
      <c r="A46" s="5">
        <v>11</v>
      </c>
      <c r="B46" s="6" t="s">
        <v>132</v>
      </c>
      <c r="C46" s="6" t="s">
        <v>115</v>
      </c>
      <c r="D46" s="6"/>
      <c r="E46" s="6" t="s">
        <v>134</v>
      </c>
      <c r="F46" s="18">
        <v>51000</v>
      </c>
      <c r="G46" s="9"/>
    </row>
    <row r="47" spans="1:7" x14ac:dyDescent="0.65">
      <c r="A47" s="14"/>
      <c r="B47" s="15" t="s">
        <v>133</v>
      </c>
      <c r="C47" s="15"/>
      <c r="D47" s="15"/>
      <c r="E47" s="15"/>
      <c r="F47" s="22"/>
      <c r="G47" s="9"/>
    </row>
    <row r="48" spans="1:7" x14ac:dyDescent="0.65">
      <c r="A48" s="10">
        <v>12</v>
      </c>
      <c r="B48" s="11" t="s">
        <v>135</v>
      </c>
      <c r="C48" s="11" t="s">
        <v>139</v>
      </c>
      <c r="D48" s="11" t="s">
        <v>140</v>
      </c>
      <c r="E48" s="11" t="s">
        <v>147</v>
      </c>
      <c r="F48" s="20">
        <v>423500</v>
      </c>
      <c r="G48" s="9"/>
    </row>
    <row r="49" spans="1:7" x14ac:dyDescent="0.65">
      <c r="A49" s="10"/>
      <c r="B49" s="11" t="s">
        <v>136</v>
      </c>
      <c r="C49" s="11"/>
      <c r="D49" s="11" t="s">
        <v>141</v>
      </c>
      <c r="E49" s="11" t="s">
        <v>148</v>
      </c>
      <c r="F49" s="20"/>
      <c r="G49" s="9"/>
    </row>
    <row r="50" spans="1:7" x14ac:dyDescent="0.65">
      <c r="A50" s="10"/>
      <c r="B50" s="11" t="s">
        <v>137</v>
      </c>
      <c r="C50" s="11"/>
      <c r="D50" s="11" t="s">
        <v>142</v>
      </c>
      <c r="E50" s="11" t="s">
        <v>149</v>
      </c>
      <c r="F50" s="20"/>
      <c r="G50" s="9"/>
    </row>
    <row r="51" spans="1:7" x14ac:dyDescent="0.65">
      <c r="A51" s="10"/>
      <c r="B51" s="11" t="s">
        <v>138</v>
      </c>
      <c r="C51" s="11"/>
      <c r="D51" s="11" t="s">
        <v>143</v>
      </c>
      <c r="E51" s="11" t="s">
        <v>150</v>
      </c>
      <c r="F51" s="20"/>
      <c r="G51" s="9"/>
    </row>
    <row r="52" spans="1:7" x14ac:dyDescent="0.65">
      <c r="A52" s="10"/>
      <c r="B52" s="11"/>
      <c r="C52" s="11"/>
      <c r="D52" s="11" t="s">
        <v>144</v>
      </c>
      <c r="E52" s="11" t="s">
        <v>151</v>
      </c>
      <c r="F52" s="20"/>
      <c r="G52" s="9"/>
    </row>
    <row r="53" spans="1:7" x14ac:dyDescent="0.65">
      <c r="A53" s="10"/>
      <c r="B53" s="11"/>
      <c r="C53" s="11"/>
      <c r="D53" s="11" t="s">
        <v>145</v>
      </c>
      <c r="E53" s="11"/>
      <c r="F53" s="20"/>
      <c r="G53" s="9"/>
    </row>
    <row r="54" spans="1:7" x14ac:dyDescent="0.65">
      <c r="A54" s="14"/>
      <c r="B54" s="15"/>
      <c r="C54" s="15"/>
      <c r="D54" s="15" t="s">
        <v>146</v>
      </c>
      <c r="E54" s="15"/>
      <c r="F54" s="22"/>
      <c r="G54" s="9"/>
    </row>
    <row r="55" spans="1:7" x14ac:dyDescent="0.65">
      <c r="A55" s="6">
        <v>13</v>
      </c>
      <c r="B55" s="6" t="s">
        <v>152</v>
      </c>
      <c r="C55" s="6" t="s">
        <v>139</v>
      </c>
      <c r="D55" s="6" t="s">
        <v>154</v>
      </c>
      <c r="E55" s="6" t="s">
        <v>159</v>
      </c>
      <c r="F55" s="18">
        <v>30000</v>
      </c>
      <c r="G55" s="9"/>
    </row>
    <row r="56" spans="1:7" x14ac:dyDescent="0.65">
      <c r="A56" s="11"/>
      <c r="B56" s="11" t="s">
        <v>153</v>
      </c>
      <c r="C56" s="11"/>
      <c r="D56" s="11" t="s">
        <v>155</v>
      </c>
      <c r="E56" s="11" t="s">
        <v>160</v>
      </c>
      <c r="F56" s="20"/>
      <c r="G56" s="9"/>
    </row>
    <row r="57" spans="1:7" x14ac:dyDescent="0.65">
      <c r="A57" s="11"/>
      <c r="B57" s="11"/>
      <c r="C57" s="11"/>
      <c r="D57" s="11" t="s">
        <v>156</v>
      </c>
      <c r="E57" s="11" t="s">
        <v>161</v>
      </c>
      <c r="F57" s="20"/>
      <c r="G57" s="9"/>
    </row>
    <row r="58" spans="1:7" x14ac:dyDescent="0.65">
      <c r="A58" s="11"/>
      <c r="B58" s="11"/>
      <c r="C58" s="11"/>
      <c r="D58" s="11" t="s">
        <v>157</v>
      </c>
      <c r="E58" s="11"/>
      <c r="F58" s="20"/>
      <c r="G58" s="9"/>
    </row>
    <row r="59" spans="1:7" x14ac:dyDescent="0.65">
      <c r="A59" s="15"/>
      <c r="B59" s="15"/>
      <c r="C59" s="11"/>
      <c r="D59" s="15" t="s">
        <v>158</v>
      </c>
      <c r="E59" s="15"/>
      <c r="F59" s="22"/>
      <c r="G59" s="9"/>
    </row>
    <row r="60" spans="1:7" ht="25.2" x14ac:dyDescent="0.75">
      <c r="A60" s="5">
        <v>14</v>
      </c>
      <c r="B60" s="5" t="s">
        <v>162</v>
      </c>
      <c r="C60" s="6" t="s">
        <v>139</v>
      </c>
      <c r="D60" s="17" t="s">
        <v>164</v>
      </c>
      <c r="E60" s="6" t="s">
        <v>170</v>
      </c>
      <c r="F60" s="18">
        <v>43600</v>
      </c>
      <c r="G60" s="26">
        <v>43600</v>
      </c>
    </row>
    <row r="61" spans="1:7" x14ac:dyDescent="0.65">
      <c r="A61" s="10"/>
      <c r="B61" s="10" t="s">
        <v>163</v>
      </c>
      <c r="C61" s="11"/>
      <c r="D61" s="19" t="s">
        <v>165</v>
      </c>
      <c r="E61" s="11" t="s">
        <v>168</v>
      </c>
      <c r="F61" s="20"/>
      <c r="G61" s="9"/>
    </row>
    <row r="62" spans="1:7" x14ac:dyDescent="0.65">
      <c r="A62" s="10"/>
      <c r="B62" s="10"/>
      <c r="C62" s="11"/>
      <c r="D62" s="19" t="s">
        <v>166</v>
      </c>
      <c r="E62" s="11" t="s">
        <v>169</v>
      </c>
      <c r="F62" s="20"/>
      <c r="G62" s="9"/>
    </row>
    <row r="63" spans="1:7" x14ac:dyDescent="0.65">
      <c r="A63" s="10"/>
      <c r="B63" s="10"/>
      <c r="C63" s="11"/>
      <c r="D63" s="19" t="s">
        <v>167</v>
      </c>
      <c r="E63" s="11"/>
      <c r="F63" s="20"/>
      <c r="G63" s="9"/>
    </row>
    <row r="64" spans="1:7" x14ac:dyDescent="0.65">
      <c r="A64" s="14"/>
      <c r="B64" s="14"/>
      <c r="C64" s="15"/>
      <c r="D64" s="21"/>
      <c r="E64" s="15"/>
      <c r="F64" s="22"/>
      <c r="G64" s="9"/>
    </row>
    <row r="65" spans="1:7" x14ac:dyDescent="0.65">
      <c r="A65" s="3" t="s">
        <v>64</v>
      </c>
      <c r="B65" s="3" t="s">
        <v>1</v>
      </c>
      <c r="C65" s="3" t="s">
        <v>65</v>
      </c>
      <c r="D65" s="3" t="s">
        <v>71</v>
      </c>
      <c r="E65" s="3" t="s">
        <v>66</v>
      </c>
      <c r="F65" s="4" t="s">
        <v>67</v>
      </c>
      <c r="G65" s="9"/>
    </row>
    <row r="66" spans="1:7" s="12" customFormat="1" ht="25.2" x14ac:dyDescent="0.75">
      <c r="A66" s="6">
        <v>15</v>
      </c>
      <c r="B66" s="6" t="s">
        <v>171</v>
      </c>
      <c r="C66" s="6" t="s">
        <v>173</v>
      </c>
      <c r="D66" s="6" t="s">
        <v>174</v>
      </c>
      <c r="E66" s="6" t="s">
        <v>178</v>
      </c>
      <c r="F66" s="18">
        <v>60000</v>
      </c>
      <c r="G66" s="26">
        <v>50000</v>
      </c>
    </row>
    <row r="67" spans="1:7" s="12" customFormat="1" x14ac:dyDescent="0.65">
      <c r="A67" s="11"/>
      <c r="B67" s="11" t="s">
        <v>172</v>
      </c>
      <c r="C67" s="11"/>
      <c r="D67" s="11" t="s">
        <v>175</v>
      </c>
      <c r="E67" s="11" t="s">
        <v>179</v>
      </c>
      <c r="F67" s="20"/>
      <c r="G67" s="9"/>
    </row>
    <row r="68" spans="1:7" s="12" customFormat="1" x14ac:dyDescent="0.65">
      <c r="A68" s="11"/>
      <c r="B68" s="11"/>
      <c r="C68" s="11"/>
      <c r="D68" s="11" t="s">
        <v>176</v>
      </c>
      <c r="E68" s="11"/>
      <c r="F68" s="20"/>
      <c r="G68" s="9"/>
    </row>
    <row r="69" spans="1:7" s="12" customFormat="1" x14ac:dyDescent="0.65">
      <c r="A69" s="15"/>
      <c r="B69" s="15"/>
      <c r="C69" s="15"/>
      <c r="D69" s="15" t="s">
        <v>177</v>
      </c>
      <c r="E69" s="15"/>
      <c r="F69" s="22"/>
      <c r="G69" s="9"/>
    </row>
    <row r="70" spans="1:7" s="12" customFormat="1" x14ac:dyDescent="0.65">
      <c r="A70" s="6">
        <v>16</v>
      </c>
      <c r="B70" s="6" t="s">
        <v>180</v>
      </c>
      <c r="C70" s="6" t="s">
        <v>183</v>
      </c>
      <c r="D70" s="6" t="s">
        <v>184</v>
      </c>
      <c r="E70" s="6" t="s">
        <v>191</v>
      </c>
      <c r="F70" s="18">
        <v>49600</v>
      </c>
      <c r="G70" s="9"/>
    </row>
    <row r="71" spans="1:7" s="12" customFormat="1" x14ac:dyDescent="0.65">
      <c r="A71" s="11"/>
      <c r="B71" s="11" t="s">
        <v>181</v>
      </c>
      <c r="C71" s="11"/>
      <c r="D71" s="11" t="s">
        <v>185</v>
      </c>
      <c r="E71" s="11" t="s">
        <v>192</v>
      </c>
      <c r="F71" s="20"/>
      <c r="G71" s="9"/>
    </row>
    <row r="72" spans="1:7" s="12" customFormat="1" x14ac:dyDescent="0.65">
      <c r="A72" s="11"/>
      <c r="B72" s="11" t="s">
        <v>182</v>
      </c>
      <c r="C72" s="11"/>
      <c r="D72" s="11" t="s">
        <v>186</v>
      </c>
      <c r="E72" s="11" t="s">
        <v>193</v>
      </c>
      <c r="F72" s="20"/>
      <c r="G72" s="9"/>
    </row>
    <row r="73" spans="1:7" s="12" customFormat="1" x14ac:dyDescent="0.65">
      <c r="A73" s="11"/>
      <c r="B73" s="11"/>
      <c r="C73" s="11"/>
      <c r="D73" s="11" t="s">
        <v>187</v>
      </c>
      <c r="E73" s="11" t="s">
        <v>194</v>
      </c>
      <c r="F73" s="20"/>
      <c r="G73" s="9"/>
    </row>
    <row r="74" spans="1:7" s="12" customFormat="1" x14ac:dyDescent="0.65">
      <c r="A74" s="11"/>
      <c r="B74" s="11"/>
      <c r="C74" s="11"/>
      <c r="D74" s="11" t="s">
        <v>188</v>
      </c>
      <c r="E74" s="11"/>
      <c r="F74" s="20"/>
      <c r="G74" s="9"/>
    </row>
    <row r="75" spans="1:7" s="12" customFormat="1" x14ac:dyDescent="0.65">
      <c r="A75" s="11"/>
      <c r="B75" s="11"/>
      <c r="C75" s="11"/>
      <c r="D75" s="11" t="s">
        <v>189</v>
      </c>
      <c r="E75" s="11"/>
      <c r="F75" s="20"/>
      <c r="G75" s="9"/>
    </row>
    <row r="76" spans="1:7" s="12" customFormat="1" x14ac:dyDescent="0.65">
      <c r="A76" s="15"/>
      <c r="B76" s="15"/>
      <c r="C76" s="15"/>
      <c r="D76" s="15" t="s">
        <v>190</v>
      </c>
      <c r="E76" s="15"/>
      <c r="F76" s="22"/>
      <c r="G76" s="9"/>
    </row>
    <row r="77" spans="1:7" s="12" customFormat="1" ht="25.2" x14ac:dyDescent="0.75">
      <c r="A77" s="6">
        <v>17</v>
      </c>
      <c r="B77" s="6" t="s">
        <v>195</v>
      </c>
      <c r="C77" s="6" t="s">
        <v>196</v>
      </c>
      <c r="D77" s="6" t="s">
        <v>197</v>
      </c>
      <c r="E77" s="6" t="s">
        <v>203</v>
      </c>
      <c r="F77" s="18">
        <v>70000</v>
      </c>
      <c r="G77" s="26">
        <v>50000</v>
      </c>
    </row>
    <row r="78" spans="1:7" s="12" customFormat="1" x14ac:dyDescent="0.65">
      <c r="A78" s="11"/>
      <c r="B78" s="11"/>
      <c r="C78" s="11"/>
      <c r="D78" s="11" t="s">
        <v>198</v>
      </c>
      <c r="E78" s="11" t="s">
        <v>204</v>
      </c>
      <c r="F78" s="20"/>
      <c r="G78" s="9"/>
    </row>
    <row r="79" spans="1:7" s="12" customFormat="1" x14ac:dyDescent="0.65">
      <c r="A79" s="11"/>
      <c r="B79" s="11"/>
      <c r="C79" s="11"/>
      <c r="D79" s="11" t="s">
        <v>199</v>
      </c>
      <c r="E79" s="11" t="s">
        <v>205</v>
      </c>
      <c r="F79" s="20"/>
      <c r="G79" s="9"/>
    </row>
    <row r="80" spans="1:7" s="12" customFormat="1" x14ac:dyDescent="0.65">
      <c r="A80" s="11"/>
      <c r="B80" s="11"/>
      <c r="C80" s="11"/>
      <c r="D80" s="11" t="s">
        <v>200</v>
      </c>
      <c r="E80" s="11" t="s">
        <v>169</v>
      </c>
      <c r="F80" s="20"/>
      <c r="G80" s="9"/>
    </row>
    <row r="81" spans="1:7" s="12" customFormat="1" x14ac:dyDescent="0.65">
      <c r="A81" s="11"/>
      <c r="B81" s="11"/>
      <c r="C81" s="11"/>
      <c r="D81" s="11" t="s">
        <v>201</v>
      </c>
      <c r="E81" s="11"/>
      <c r="F81" s="20"/>
      <c r="G81" s="9"/>
    </row>
    <row r="82" spans="1:7" s="12" customFormat="1" x14ac:dyDescent="0.65">
      <c r="A82" s="15"/>
      <c r="B82" s="15"/>
      <c r="C82" s="15"/>
      <c r="D82" s="15" t="s">
        <v>202</v>
      </c>
      <c r="E82" s="15"/>
      <c r="F82" s="22"/>
      <c r="G82" s="9"/>
    </row>
    <row r="83" spans="1:7" s="12" customFormat="1" x14ac:dyDescent="0.65">
      <c r="E83" s="3" t="s">
        <v>11</v>
      </c>
      <c r="F83" s="24">
        <f>F3+F9+F15+F21+F26+F34+F36+F38+F40+F43+F46+F48+F55+FF60+F66+F70+F77</f>
        <v>1638100</v>
      </c>
      <c r="G83" s="25"/>
    </row>
    <row r="84" spans="1:7" s="12" customFormat="1" ht="61.2" x14ac:dyDescent="0.9">
      <c r="B84" s="27" t="s">
        <v>39</v>
      </c>
      <c r="C84" s="29">
        <v>599400</v>
      </c>
      <c r="F84" s="13"/>
    </row>
    <row r="85" spans="1:7" s="12" customFormat="1" x14ac:dyDescent="0.65">
      <c r="F85" s="13"/>
    </row>
    <row r="86" spans="1:7" s="12" customFormat="1" x14ac:dyDescent="0.65">
      <c r="F86" s="13"/>
    </row>
    <row r="87" spans="1:7" s="12" customFormat="1" x14ac:dyDescent="0.65">
      <c r="F87" s="13"/>
    </row>
    <row r="88" spans="1:7" s="12" customFormat="1" x14ac:dyDescent="0.65">
      <c r="F88" s="13"/>
    </row>
    <row r="89" spans="1:7" s="12" customFormat="1" x14ac:dyDescent="0.65">
      <c r="F89" s="13"/>
    </row>
    <row r="90" spans="1:7" s="12" customFormat="1" x14ac:dyDescent="0.65">
      <c r="F90" s="13"/>
    </row>
    <row r="91" spans="1:7" s="12" customFormat="1" x14ac:dyDescent="0.65">
      <c r="F91" s="13"/>
    </row>
    <row r="92" spans="1:7" s="12" customFormat="1" x14ac:dyDescent="0.65">
      <c r="F92" s="13"/>
    </row>
    <row r="93" spans="1:7" s="12" customFormat="1" x14ac:dyDescent="0.65">
      <c r="F93" s="13"/>
    </row>
    <row r="94" spans="1:7" s="12" customFormat="1" x14ac:dyDescent="0.65">
      <c r="F94" s="13"/>
    </row>
    <row r="95" spans="1:7" s="12" customFormat="1" x14ac:dyDescent="0.65">
      <c r="F95" s="13"/>
    </row>
    <row r="96" spans="1:7" s="12" customFormat="1" x14ac:dyDescent="0.65">
      <c r="F96" s="13"/>
    </row>
    <row r="97" spans="6:6" s="12" customFormat="1" x14ac:dyDescent="0.65">
      <c r="F97" s="13"/>
    </row>
    <row r="98" spans="6:6" s="12" customFormat="1" x14ac:dyDescent="0.65">
      <c r="F98" s="13"/>
    </row>
    <row r="99" spans="6:6" s="12" customFormat="1" x14ac:dyDescent="0.65">
      <c r="F99" s="13"/>
    </row>
  </sheetData>
  <mergeCells count="1">
    <mergeCell ref="A1:F1"/>
  </mergeCells>
  <pageMargins left="0.24" right="0.19" top="0.35" bottom="0.37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งบ61</vt:lpstr>
      <vt:lpstr>สรุปโครงการที่หน่วยงานขอ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IT17</dc:creator>
  <cp:lastModifiedBy>admin</cp:lastModifiedBy>
  <cp:lastPrinted>2017-09-28T02:32:37Z</cp:lastPrinted>
  <dcterms:created xsi:type="dcterms:W3CDTF">2014-12-19T06:36:22Z</dcterms:created>
  <dcterms:modified xsi:type="dcterms:W3CDTF">2017-09-28T02:37:17Z</dcterms:modified>
</cp:coreProperties>
</file>